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<sst xmlns="http://schemas.openxmlformats.org/spreadsheetml/2006/main" count="129" uniqueCount="96">
  <si>
    <t>OPĆI DIO</t>
  </si>
  <si>
    <t>Šifra izvora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</si>
  <si>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</si>
  <si>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</si>
  <si>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</si>
  <si>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</si>
  <si>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</si>
  <si>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</si>
  <si>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</si>
  <si>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</si>
  <si>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</si>
  <si>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VIŠAK/MANJAK + NETO ZADUŽIVANJE/FINANCIRANJA + RASPOLOŽIVA SREDSTVA IZ PRETHODNIH GODINA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</si>
  <si>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</si>
  <si>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</si>
  <si>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</si>
  <si>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</si>
  <si>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</si>
  <si>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</si>
  <si>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</si>
  <si>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</si>
  <si>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</si>
  <si>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</si>
  <si>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</si>
  <si>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Naknade troškova zaposlenima</t>
  </si>
  <si>
    <t>Rashodi za materijal i energiju</t>
  </si>
  <si>
    <t>Ostali nespomenuti rashodi poslovanja</t>
  </si>
  <si>
    <t>Kamate za primljene zajmove</t>
  </si>
  <si>
    <t>Naknade građanima i kućanstvima iz proračuna</t>
  </si>
  <si>
    <t>Rashodi za nabavu neproizvedene imovine</t>
  </si>
  <si>
    <t>Rashodi za nabavu proizvedene dugotrajne imovine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</si>
  <si>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</si>
  <si>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</si>
  <si>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</si>
  <si>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</si>
  <si>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</si>
  <si>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Prihodi od prodaje proizvedene dugotr.imovine</t>
  </si>
  <si>
    <t>Naknade građanima i kućanstvima na temelju osiguranja i druge naknade</t>
  </si>
  <si>
    <t>Materijalna imovina-prir.bog. (zemlj.)</t>
  </si>
  <si>
    <t>Komunalni doprinos i naknade</t>
  </si>
  <si>
    <t xml:space="preserve">Na temelju članaka .....  Zakona o proračunu ("Narodne novine" br. 87/08., 36/09. i 46/09.), i članka .... Statuta Općine Murter-Kornati ("Službeni vjesnik Šibensko-kninske županije" br. 11/09) Općinski načelnik  dostavlja </t>
  </si>
  <si>
    <t>Pomoći od ostalih subjekata unutar općeg proračuna</t>
  </si>
  <si>
    <t>Prihodi od administrativnih pristojbi i po pos.propisima i nakn.</t>
  </si>
  <si>
    <t>PRPRAČUN OPĆINE MURTER-KORNATI</t>
  </si>
  <si>
    <t>ZA 2014. GODINU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</si>
  <si>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</si>
  <si>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</si>
  <si>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</si>
  <si>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</si>
  <si>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</si>
  <si>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</si>
  <si>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</si>
  <si>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</si>
  <si>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Kazne i upravne mjere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</si>
  <si>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</si>
  <si>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</si>
  <si>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</si>
  <si>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</si>
  <si>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</si>
  <si>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Financijski rashodi                                </t>
  </si>
  <si>
    <t xml:space="preserve">Tekuće donacije                                   </t>
  </si>
  <si>
    <t xml:space="preserve">Postrojenja i oprema                    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</si>
  <si>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</si>
  <si>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</si>
  <si>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</si>
  <si>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</si>
  <si>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</si>
  <si>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</si>
  <si>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</si>
  <si>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</si>
  <si>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</si>
  <si>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>Pomoći od međunarodnih organizacija te institu. i tijela EU</t>
  </si>
  <si>
    <t xml:space="preserve">Građevinski objekti                                           </t>
  </si>
  <si>
    <t xml:space="preserve">Nematerijalna imovina                                                  </t>
  </si>
  <si>
    <t xml:space="preserve">Pomoći unutar opće države                                                         </t>
  </si>
  <si>
    <t>VIŠAK/MANJAK+NETO ZADUŽIVANJA/FINANCIRANJA+RASPOL.SREDSTVA IZ PRETH. GOD.</t>
  </si>
  <si>
    <t>C</t>
  </si>
  <si>
    <t>RASPOLOŽIVA SREDSTVA IZ PRETHODNE GODINE</t>
  </si>
  <si>
    <t xml:space="preserve">Ostali prihodi                                         </t>
  </si>
  <si>
    <t>Donacije od pravnih i fizičkih ososba izvan općeg prorač.</t>
  </si>
  <si>
    <t>Naknade troškova osobama izvan radnog odnosa</t>
  </si>
  <si>
    <t xml:space="preserve">Primici od financijske imovine i zaduživanja </t>
  </si>
  <si>
    <t xml:space="preserve">RAZLIKA: VIŠAK/MANJAL                              </t>
  </si>
  <si>
    <t xml:space="preserve">Prijevozna sredstva                                                       </t>
  </si>
  <si>
    <t>Proračun</t>
  </si>
  <si>
    <t>2019.</t>
  </si>
  <si>
    <t>2020.</t>
  </si>
  <si>
    <t>Projekcija</t>
  </si>
  <si>
    <t>2021.</t>
  </si>
  <si>
    <t>Kapitalne donacije</t>
  </si>
  <si>
    <t>Izdaci za otplatu kredita i zajmova</t>
  </si>
  <si>
    <t>Zakupnine</t>
  </si>
  <si>
    <t>Ostali fin.rashodi</t>
  </si>
  <si>
    <t>PROJEKCIJE ZA 2020. I 2021. GODINU</t>
  </si>
  <si>
    <t>Na temelju članaka 39. Zakona o proračunu ("Narodne novine" boj 87/08, 136/12. i 15/15.) i članka 29. Statuta Općine Murter-Kornati ("Službeni glasnik Općine Murter-Kornati" broj 1/17, 2/18. i 7/18.) Općinsko vijeće Općine Murter-Kornati na 16. sjednici od 27. prosinca 2018. godine, donosi</t>
  </si>
  <si>
    <t xml:space="preserve"> PRORAČUN OPĆINE MURTER-KORNATI ZA 2019. GODINU I</t>
  </si>
  <si>
    <t>Proračun Općine Murter-Kornati za 2019. godinu i projekcije za 2020. i 2021. godinu sastoji se od :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</si>
</sst>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&quot;True&quot;;&quot;True&quot;;&quot;False&quot;"/>
    <numFmt numFmtId="185" formatCode="[$¥€-2]\ #,##0.00_);[Red]\([$€-2]\ #,##0.00\)"/>
  </numFmts>
  <fonts count="47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NumberFormat="1" applyAlignment="1">
      <alignment vertical="justify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35" borderId="13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1" fillId="36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37" borderId="11" xfId="0" applyFont="1" applyFill="1" applyBorder="1" applyAlignment="1">
      <alignment horizontal="left"/>
    </xf>
    <xf numFmtId="0" fontId="3" fillId="37" borderId="11" xfId="0" applyFont="1" applyFill="1" applyBorder="1" applyAlignment="1">
      <alignment/>
    </xf>
    <xf numFmtId="3" fontId="1" fillId="37" borderId="11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8" fillId="37" borderId="17" xfId="0" applyFont="1" applyFill="1" applyBorder="1" applyAlignment="1">
      <alignment horizontal="left"/>
    </xf>
    <xf numFmtId="0" fontId="8" fillId="37" borderId="17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3" fontId="3" fillId="38" borderId="1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7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left"/>
    </xf>
    <xf numFmtId="0" fontId="1" fillId="36" borderId="18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3" fontId="3" fillId="37" borderId="11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3" fontId="1" fillId="36" borderId="12" xfId="0" applyNumberFormat="1" applyFont="1" applyFill="1" applyBorder="1" applyAlignment="1">
      <alignment horizontal="center"/>
    </xf>
    <xf numFmtId="3" fontId="1" fillId="36" borderId="23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/>
    </xf>
    <xf numFmtId="3" fontId="3" fillId="0" borderId="19" xfId="0" applyNumberFormat="1" applyFont="1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36" borderId="11" xfId="0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38" borderId="24" xfId="0" applyFont="1" applyFill="1" applyBorder="1" applyAlignment="1">
      <alignment horizontal="left"/>
    </xf>
    <xf numFmtId="0" fontId="1" fillId="38" borderId="18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0" fontId="1" fillId="37" borderId="17" xfId="0" applyFont="1" applyFill="1" applyBorder="1" applyAlignment="1">
      <alignment horizontal="left"/>
    </xf>
    <xf numFmtId="0" fontId="1" fillId="37" borderId="2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1" xfId="0" applyFont="1" applyBorder="1" applyAlignment="1">
      <alignment horizontal="justify" vertical="justify" wrapText="1"/>
    </xf>
    <xf numFmtId="0" fontId="3" fillId="0" borderId="24" xfId="0" applyFont="1" applyBorder="1" applyAlignment="1">
      <alignment horizontal="justify" vertical="justify" wrapText="1"/>
    </xf>
    <xf numFmtId="0" fontId="3" fillId="0" borderId="15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justify" wrapText="1"/>
    </xf>
    <xf numFmtId="0" fontId="9" fillId="0" borderId="15" xfId="0" applyFont="1" applyBorder="1" applyAlignment="1">
      <alignment horizontal="left"/>
    </xf>
    <xf numFmtId="0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8.8515625" style="0" customWidth="1"/>
    <col min="11" max="11" width="37.28125" style="0" customWidth="1"/>
    <col min="12" max="12" width="12.28125" style="0" customWidth="1"/>
    <col min="13" max="13" width="11.140625" style="0" customWidth="1"/>
    <col min="14" max="14" width="10.8515625" style="0" customWidth="1"/>
  </cols>
  <sheetData>
    <row r="1" spans="1:14" ht="15" customHeight="1">
      <c r="A1" s="30" t="s">
        <v>39</v>
      </c>
      <c r="B1" s="30"/>
      <c r="C1" s="30"/>
      <c r="D1" s="30"/>
      <c r="E1" s="30"/>
      <c r="F1" s="30"/>
      <c r="G1" s="30"/>
      <c r="H1" s="134" t="s">
        <v>93</v>
      </c>
      <c r="I1" s="134"/>
      <c r="J1" s="134"/>
      <c r="K1" s="134"/>
      <c r="L1" s="134"/>
      <c r="M1" s="134"/>
      <c r="N1" s="134"/>
    </row>
    <row r="2" spans="1:14" ht="31.5" customHeight="1">
      <c r="A2" s="30"/>
      <c r="B2" s="30"/>
      <c r="C2" s="30"/>
      <c r="D2" s="30"/>
      <c r="E2" s="30"/>
      <c r="F2" s="30"/>
      <c r="G2" s="30"/>
      <c r="H2" s="134"/>
      <c r="I2" s="134"/>
      <c r="J2" s="134"/>
      <c r="K2" s="134"/>
      <c r="L2" s="134"/>
      <c r="M2" s="134"/>
      <c r="N2" s="134"/>
    </row>
    <row r="3" spans="1:14" ht="15.75" customHeight="1" hidden="1">
      <c r="A3" s="30"/>
      <c r="B3" s="30"/>
      <c r="C3" s="30"/>
      <c r="D3" s="30"/>
      <c r="E3" s="30"/>
      <c r="F3" s="30"/>
      <c r="G3" s="30"/>
      <c r="H3" s="64"/>
      <c r="I3" s="64"/>
      <c r="J3" s="64"/>
      <c r="K3" s="64"/>
      <c r="L3" s="102"/>
      <c r="M3" s="102"/>
      <c r="N3" s="102"/>
    </row>
    <row r="4" spans="1:14" ht="8.25" customHeight="1">
      <c r="A4" s="31" t="s">
        <v>42</v>
      </c>
      <c r="B4" s="31"/>
      <c r="C4" s="31"/>
      <c r="D4" s="31"/>
      <c r="E4" s="31"/>
      <c r="F4" s="31"/>
      <c r="G4" s="31"/>
      <c r="H4" s="135" t="s">
        <v>94</v>
      </c>
      <c r="I4" s="135"/>
      <c r="J4" s="135"/>
      <c r="K4" s="135"/>
      <c r="L4" s="135"/>
      <c r="M4" s="135"/>
      <c r="N4" s="135"/>
    </row>
    <row r="5" spans="1:14" ht="21.75" customHeight="1">
      <c r="A5" s="31" t="s">
        <v>43</v>
      </c>
      <c r="B5" s="31"/>
      <c r="C5" s="31"/>
      <c r="D5" s="31"/>
      <c r="E5" s="31"/>
      <c r="F5" s="31"/>
      <c r="G5" s="31"/>
      <c r="H5" s="135"/>
      <c r="I5" s="135"/>
      <c r="J5" s="135"/>
      <c r="K5" s="135"/>
      <c r="L5" s="135"/>
      <c r="M5" s="135"/>
      <c r="N5" s="135"/>
    </row>
    <row r="6" spans="1:14" ht="16.5" customHeight="1">
      <c r="A6" s="31"/>
      <c r="B6" s="31"/>
      <c r="C6" s="31"/>
      <c r="D6" s="31"/>
      <c r="E6" s="31"/>
      <c r="F6" s="31"/>
      <c r="G6" s="31"/>
      <c r="H6" s="135" t="s">
        <v>92</v>
      </c>
      <c r="I6" s="135"/>
      <c r="J6" s="135"/>
      <c r="K6" s="135"/>
      <c r="L6" s="135"/>
      <c r="M6" s="135"/>
      <c r="N6" s="135"/>
    </row>
    <row r="7" spans="1:14" ht="16.5" customHeight="1">
      <c r="A7" s="31"/>
      <c r="B7" s="31"/>
      <c r="C7" s="31"/>
      <c r="D7" s="31"/>
      <c r="E7" s="31"/>
      <c r="F7" s="31"/>
      <c r="G7" s="31"/>
      <c r="H7" s="120"/>
      <c r="I7" s="120"/>
      <c r="J7" s="120"/>
      <c r="K7" s="120"/>
      <c r="L7" s="120"/>
      <c r="M7" s="120"/>
      <c r="N7" s="120"/>
    </row>
    <row r="8" spans="1:14" ht="16.5" customHeight="1">
      <c r="A8" s="31"/>
      <c r="B8" s="31"/>
      <c r="C8" s="31"/>
      <c r="D8" s="31"/>
      <c r="E8" s="31"/>
      <c r="F8" s="31"/>
      <c r="G8" s="31"/>
      <c r="H8" t="s">
        <v>95</v>
      </c>
      <c r="I8" s="120"/>
      <c r="J8" s="120"/>
      <c r="K8" s="120"/>
      <c r="L8" s="120"/>
      <c r="M8" s="120"/>
      <c r="N8" s="120"/>
    </row>
    <row r="9" spans="1:14" ht="16.5" customHeight="1">
      <c r="A9" s="31"/>
      <c r="B9" s="31"/>
      <c r="C9" s="31"/>
      <c r="D9" s="31"/>
      <c r="E9" s="31"/>
      <c r="F9" s="31"/>
      <c r="G9" s="31"/>
      <c r="H9" s="104"/>
      <c r="I9" s="104"/>
      <c r="J9" s="104"/>
      <c r="K9" s="104"/>
      <c r="L9" s="103"/>
      <c r="M9" s="103"/>
      <c r="N9" s="103"/>
    </row>
    <row r="10" spans="1:12" ht="16.5" customHeight="1">
      <c r="A10" s="31"/>
      <c r="B10" s="31"/>
      <c r="C10" s="31"/>
      <c r="D10" s="31"/>
      <c r="E10" s="31"/>
      <c r="F10" s="31"/>
      <c r="G10" s="31"/>
      <c r="H10" s="133" t="s">
        <v>0</v>
      </c>
      <c r="I10" s="133"/>
      <c r="J10" s="133"/>
      <c r="K10" s="133"/>
      <c r="L10" s="133"/>
    </row>
    <row r="11" spans="1:14" ht="15">
      <c r="A11" s="1"/>
      <c r="B11" s="1"/>
      <c r="C11" s="1"/>
      <c r="D11" s="1"/>
      <c r="E11" s="1"/>
      <c r="F11" s="1"/>
      <c r="G11" s="1"/>
      <c r="H11" s="41"/>
      <c r="I11" s="40"/>
      <c r="J11" s="40"/>
      <c r="K11" s="40"/>
      <c r="L11" s="59"/>
      <c r="M11" s="59"/>
      <c r="N11" s="59"/>
    </row>
    <row r="12" spans="1:14" ht="15">
      <c r="A12" s="4" t="s">
        <v>1</v>
      </c>
      <c r="B12" s="5"/>
      <c r="C12" s="5"/>
      <c r="D12" s="5"/>
      <c r="E12" s="5"/>
      <c r="F12" s="5"/>
      <c r="G12" s="5"/>
      <c r="H12" s="57"/>
      <c r="I12" s="58"/>
      <c r="J12" s="58"/>
      <c r="K12" s="39"/>
      <c r="L12" s="42" t="s">
        <v>83</v>
      </c>
      <c r="M12" s="42" t="s">
        <v>86</v>
      </c>
      <c r="N12" s="42" t="s">
        <v>86</v>
      </c>
    </row>
    <row r="13" spans="1:14" ht="12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7"/>
      <c r="I13" s="58"/>
      <c r="J13" s="58"/>
      <c r="K13" s="58"/>
      <c r="L13" s="42">
        <v>2019</v>
      </c>
      <c r="M13" s="42">
        <v>2020</v>
      </c>
      <c r="N13" s="42">
        <v>2021</v>
      </c>
    </row>
    <row r="14" spans="1:14" ht="15">
      <c r="A14" s="130"/>
      <c r="B14" s="130"/>
      <c r="C14" s="130"/>
      <c r="D14" s="130"/>
      <c r="E14" s="130"/>
      <c r="F14" s="130"/>
      <c r="G14" s="130"/>
      <c r="H14" s="60" t="s">
        <v>2</v>
      </c>
      <c r="I14" s="37"/>
      <c r="J14" s="37"/>
      <c r="K14" s="37"/>
      <c r="L14" s="81"/>
      <c r="M14" s="81"/>
      <c r="N14" s="81"/>
    </row>
    <row r="15" spans="1:14" ht="15">
      <c r="A15" s="7">
        <v>1</v>
      </c>
      <c r="B15" s="7">
        <v>2</v>
      </c>
      <c r="C15" s="7">
        <v>3</v>
      </c>
      <c r="D15" s="7">
        <v>4</v>
      </c>
      <c r="E15" s="7"/>
      <c r="F15" s="7">
        <v>6</v>
      </c>
      <c r="G15" s="7"/>
      <c r="H15" s="43">
        <v>6</v>
      </c>
      <c r="I15" s="44" t="s">
        <v>63</v>
      </c>
      <c r="J15" s="22"/>
      <c r="K15" s="23"/>
      <c r="L15" s="24">
        <f>ABS(L32)</f>
        <v>19547000</v>
      </c>
      <c r="M15" s="24">
        <v>25570000</v>
      </c>
      <c r="N15" s="24">
        <v>22305000</v>
      </c>
    </row>
    <row r="16" spans="1:14" ht="15">
      <c r="A16" s="7"/>
      <c r="B16" s="7"/>
      <c r="C16" s="7">
        <v>3</v>
      </c>
      <c r="D16" s="7"/>
      <c r="E16" s="7"/>
      <c r="F16" s="7"/>
      <c r="G16" s="7"/>
      <c r="H16" s="17">
        <v>7</v>
      </c>
      <c r="I16" s="20" t="s">
        <v>3</v>
      </c>
      <c r="J16" s="20"/>
      <c r="K16" s="21"/>
      <c r="L16" s="18">
        <f>ABS(L58)</f>
        <v>0</v>
      </c>
      <c r="M16" s="18">
        <f>ABS(M58)</f>
        <v>0</v>
      </c>
      <c r="N16" s="18">
        <f>ABS(N58)</f>
        <v>0</v>
      </c>
    </row>
    <row r="17" spans="1:14" ht="15">
      <c r="A17" s="7">
        <v>1</v>
      </c>
      <c r="B17" s="7">
        <v>2</v>
      </c>
      <c r="C17" s="7">
        <v>3</v>
      </c>
      <c r="D17" s="7">
        <v>4</v>
      </c>
      <c r="E17" s="7"/>
      <c r="F17" s="7">
        <v>6</v>
      </c>
      <c r="G17" s="7"/>
      <c r="H17" s="17">
        <v>3</v>
      </c>
      <c r="I17" s="20" t="s">
        <v>64</v>
      </c>
      <c r="J17" s="20"/>
      <c r="K17" s="21"/>
      <c r="L17" s="18">
        <f>SUM(L63)</f>
        <v>8946000</v>
      </c>
      <c r="M17" s="18">
        <f>ABS(M63)</f>
        <v>8376000</v>
      </c>
      <c r="N17" s="18">
        <f>ABS(N63)</f>
        <v>9000000</v>
      </c>
    </row>
    <row r="18" spans="1:14" ht="15">
      <c r="A18" s="7">
        <v>1</v>
      </c>
      <c r="B18" s="7"/>
      <c r="C18" s="7">
        <v>3</v>
      </c>
      <c r="D18" s="7">
        <v>4</v>
      </c>
      <c r="E18" s="7"/>
      <c r="F18" s="7"/>
      <c r="G18" s="7"/>
      <c r="H18" s="17">
        <v>4</v>
      </c>
      <c r="I18" s="20" t="s">
        <v>5</v>
      </c>
      <c r="J18" s="20"/>
      <c r="K18" s="21"/>
      <c r="L18" s="18">
        <f>ABS(L86)</f>
        <v>13589000</v>
      </c>
      <c r="M18" s="18">
        <f>ABS(M86)</f>
        <v>16954000</v>
      </c>
      <c r="N18" s="18">
        <f>ABS(N86)</f>
        <v>13065000</v>
      </c>
    </row>
    <row r="19" spans="1:14" ht="15">
      <c r="A19" s="7"/>
      <c r="B19" s="7"/>
      <c r="C19" s="7"/>
      <c r="D19" s="7"/>
      <c r="E19" s="7"/>
      <c r="F19" s="7"/>
      <c r="G19" s="7"/>
      <c r="H19" s="17"/>
      <c r="I19" s="36" t="s">
        <v>81</v>
      </c>
      <c r="J19" s="20"/>
      <c r="K19" s="21"/>
      <c r="L19" s="18">
        <f>SUM(L15+L22-L17-L18-L23)</f>
        <v>-1500000</v>
      </c>
      <c r="M19" s="18">
        <v>0</v>
      </c>
      <c r="N19" s="18">
        <v>0</v>
      </c>
    </row>
    <row r="20" spans="1:14" ht="15">
      <c r="A20" s="7"/>
      <c r="B20" s="7"/>
      <c r="C20" s="7"/>
      <c r="D20" s="7"/>
      <c r="E20" s="7"/>
      <c r="F20" s="7"/>
      <c r="G20" s="7"/>
      <c r="H20" s="28"/>
      <c r="I20" s="28" t="s">
        <v>65</v>
      </c>
      <c r="J20" s="7"/>
      <c r="K20" s="29"/>
      <c r="L20" s="35"/>
      <c r="M20" s="35"/>
      <c r="N20" s="35"/>
    </row>
    <row r="21" spans="1:14" ht="15">
      <c r="A21" s="3"/>
      <c r="B21" s="3"/>
      <c r="C21" s="3"/>
      <c r="D21" s="3"/>
      <c r="E21" s="3"/>
      <c r="F21" s="3"/>
      <c r="G21" s="3"/>
      <c r="H21" s="60" t="s">
        <v>6</v>
      </c>
      <c r="I21" s="37"/>
      <c r="J21" s="37"/>
      <c r="K21" s="37"/>
      <c r="L21" s="78"/>
      <c r="M21" s="78"/>
      <c r="N21" s="78"/>
    </row>
    <row r="22" spans="1:14" ht="15">
      <c r="A22" s="7"/>
      <c r="B22" s="7"/>
      <c r="C22" s="7"/>
      <c r="D22" s="7"/>
      <c r="E22" s="7"/>
      <c r="F22" s="7">
        <v>6</v>
      </c>
      <c r="G22" s="7">
        <v>7</v>
      </c>
      <c r="H22" s="45">
        <v>8</v>
      </c>
      <c r="I22" s="14" t="s">
        <v>80</v>
      </c>
      <c r="J22" s="14"/>
      <c r="K22" s="14"/>
      <c r="L22" s="24">
        <v>1500000</v>
      </c>
      <c r="M22" s="24">
        <v>0</v>
      </c>
      <c r="N22" s="24">
        <v>0</v>
      </c>
    </row>
    <row r="23" spans="1:14" ht="15">
      <c r="A23" s="7">
        <v>1</v>
      </c>
      <c r="B23" s="7"/>
      <c r="C23" s="7"/>
      <c r="D23" s="7"/>
      <c r="E23" s="7"/>
      <c r="F23" s="7">
        <v>6</v>
      </c>
      <c r="G23" s="7">
        <v>7</v>
      </c>
      <c r="H23" s="17">
        <v>5</v>
      </c>
      <c r="I23" s="11" t="s">
        <v>8</v>
      </c>
      <c r="J23" s="11"/>
      <c r="K23" s="11"/>
      <c r="L23" s="18">
        <v>12000</v>
      </c>
      <c r="M23" s="18">
        <v>240000</v>
      </c>
      <c r="N23" s="18">
        <v>240000</v>
      </c>
    </row>
    <row r="24" spans="1:14" ht="15">
      <c r="A24" s="7"/>
      <c r="B24" s="7"/>
      <c r="C24" s="7"/>
      <c r="D24" s="7"/>
      <c r="E24" s="7"/>
      <c r="F24" s="7"/>
      <c r="G24" s="7"/>
      <c r="H24" s="11"/>
      <c r="I24" s="15" t="s">
        <v>9</v>
      </c>
      <c r="J24" s="15"/>
      <c r="K24" s="15"/>
      <c r="L24" s="18">
        <v>0</v>
      </c>
      <c r="M24" s="18">
        <v>0</v>
      </c>
      <c r="N24" s="18">
        <v>0</v>
      </c>
    </row>
    <row r="25" spans="1:14" ht="15">
      <c r="A25" s="3"/>
      <c r="B25" s="8" t="s">
        <v>10</v>
      </c>
      <c r="C25" s="3"/>
      <c r="D25" s="3"/>
      <c r="E25" s="3"/>
      <c r="F25" s="3"/>
      <c r="G25" s="3"/>
      <c r="H25" s="67" t="s">
        <v>10</v>
      </c>
      <c r="I25" s="37"/>
      <c r="J25" s="37"/>
      <c r="K25" s="37"/>
      <c r="L25" s="81"/>
      <c r="M25" s="81"/>
      <c r="N25" s="81"/>
    </row>
    <row r="26" spans="1:14" ht="15">
      <c r="A26" s="7"/>
      <c r="B26" s="7"/>
      <c r="C26" s="7"/>
      <c r="D26" s="7"/>
      <c r="E26" s="7"/>
      <c r="F26" s="7"/>
      <c r="G26" s="7"/>
      <c r="H26" s="45">
        <v>9</v>
      </c>
      <c r="I26" s="22" t="s">
        <v>66</v>
      </c>
      <c r="J26" s="22"/>
      <c r="K26" s="23"/>
      <c r="L26" s="24">
        <v>1500000</v>
      </c>
      <c r="M26" s="24">
        <v>0</v>
      </c>
      <c r="N26" s="24">
        <v>0</v>
      </c>
    </row>
    <row r="27" spans="1:14" ht="15">
      <c r="A27" s="3"/>
      <c r="B27" s="8" t="s">
        <v>11</v>
      </c>
      <c r="C27" s="3"/>
      <c r="D27" s="3"/>
      <c r="E27" s="3"/>
      <c r="F27" s="3"/>
      <c r="G27" s="3"/>
      <c r="H27" s="67" t="s">
        <v>74</v>
      </c>
      <c r="I27" s="87"/>
      <c r="J27" s="87"/>
      <c r="K27" s="87"/>
      <c r="L27" s="81"/>
      <c r="M27" s="81"/>
      <c r="N27" s="81"/>
    </row>
    <row r="28" spans="1:14" ht="15">
      <c r="A28" s="7"/>
      <c r="B28" s="7"/>
      <c r="C28" s="7"/>
      <c r="D28" s="7"/>
      <c r="E28" s="7"/>
      <c r="F28" s="7"/>
      <c r="G28" s="7"/>
      <c r="H28" s="28"/>
      <c r="I28" s="88"/>
      <c r="J28" s="20"/>
      <c r="K28" s="21"/>
      <c r="L28" s="86">
        <v>0</v>
      </c>
      <c r="M28" s="86">
        <v>0</v>
      </c>
      <c r="N28" s="86">
        <v>0</v>
      </c>
    </row>
    <row r="29" spans="1:14" ht="15">
      <c r="A29" s="1"/>
      <c r="B29" s="1"/>
      <c r="C29" s="1"/>
      <c r="D29" s="1"/>
      <c r="E29" s="1"/>
      <c r="F29" s="1"/>
      <c r="G29" s="1"/>
      <c r="H29" s="61" t="s">
        <v>12</v>
      </c>
      <c r="I29" s="58"/>
      <c r="J29" s="58"/>
      <c r="K29" s="58"/>
      <c r="L29" s="59" t="s">
        <v>83</v>
      </c>
      <c r="M29" s="59" t="s">
        <v>86</v>
      </c>
      <c r="N29" s="59" t="s">
        <v>86</v>
      </c>
    </row>
    <row r="30" spans="1:14" ht="12.75" customHeight="1">
      <c r="A30" s="6" t="s">
        <v>1</v>
      </c>
      <c r="B30" s="2"/>
      <c r="C30" s="2"/>
      <c r="D30" s="2"/>
      <c r="E30" s="2"/>
      <c r="F30" s="2"/>
      <c r="G30" s="2"/>
      <c r="H30" s="62" t="s">
        <v>13</v>
      </c>
      <c r="I30" s="63" t="s">
        <v>14</v>
      </c>
      <c r="J30" s="58"/>
      <c r="K30" s="58"/>
      <c r="L30" s="105" t="s">
        <v>84</v>
      </c>
      <c r="M30" s="105" t="s">
        <v>85</v>
      </c>
      <c r="N30" s="105" t="s">
        <v>87</v>
      </c>
    </row>
    <row r="31" spans="1:14" ht="15">
      <c r="A31" s="9">
        <v>1</v>
      </c>
      <c r="B31" s="9">
        <v>2</v>
      </c>
      <c r="C31" s="9">
        <v>3</v>
      </c>
      <c r="D31" s="9">
        <v>4</v>
      </c>
      <c r="E31" s="9">
        <v>5</v>
      </c>
      <c r="F31" s="9">
        <v>6</v>
      </c>
      <c r="G31" s="9">
        <v>7</v>
      </c>
      <c r="H31" s="60" t="s">
        <v>2</v>
      </c>
      <c r="I31" s="37"/>
      <c r="J31" s="37"/>
      <c r="K31" s="37"/>
      <c r="L31" s="81"/>
      <c r="M31" s="81"/>
      <c r="N31" s="81"/>
    </row>
    <row r="32" spans="1:14" ht="15">
      <c r="A32" s="7">
        <v>1</v>
      </c>
      <c r="B32" s="7"/>
      <c r="C32" s="7"/>
      <c r="D32" s="7"/>
      <c r="E32" s="7"/>
      <c r="F32" s="7"/>
      <c r="G32" s="7"/>
      <c r="H32" s="47">
        <v>6</v>
      </c>
      <c r="I32" s="73" t="s">
        <v>44</v>
      </c>
      <c r="J32" s="71"/>
      <c r="K32" s="48"/>
      <c r="L32" s="49">
        <f>ABS(L33+L37+L41+L44+L51+L55)</f>
        <v>19547000</v>
      </c>
      <c r="M32" s="49">
        <f>ABS(M33+M37+M41+M44+M51+M55)</f>
        <v>25570000</v>
      </c>
      <c r="N32" s="49">
        <f>ABS(N33+N37+N41+N44+N51+N55)</f>
        <v>22305000</v>
      </c>
    </row>
    <row r="33" spans="1:14" ht="15">
      <c r="A33" s="7">
        <v>1</v>
      </c>
      <c r="B33" s="7"/>
      <c r="C33" s="7"/>
      <c r="D33" s="7"/>
      <c r="E33" s="7"/>
      <c r="F33" s="7"/>
      <c r="G33" s="7"/>
      <c r="H33" s="32">
        <v>61</v>
      </c>
      <c r="I33" s="94" t="s">
        <v>45</v>
      </c>
      <c r="J33" s="94"/>
      <c r="K33" s="94"/>
      <c r="L33" s="93">
        <f>ABS(L34+L35+L36)</f>
        <v>8690000</v>
      </c>
      <c r="M33" s="93">
        <v>9500000</v>
      </c>
      <c r="N33" s="93">
        <v>8500000</v>
      </c>
    </row>
    <row r="34" spans="1:14" ht="15">
      <c r="A34" s="7">
        <v>1</v>
      </c>
      <c r="B34" s="7"/>
      <c r="C34" s="7"/>
      <c r="D34" s="7"/>
      <c r="E34" s="7"/>
      <c r="F34" s="7"/>
      <c r="G34" s="7"/>
      <c r="H34" s="19">
        <v>611</v>
      </c>
      <c r="I34" s="11" t="s">
        <v>67</v>
      </c>
      <c r="J34" s="11"/>
      <c r="K34" s="11"/>
      <c r="L34" s="18">
        <v>2950000</v>
      </c>
      <c r="M34" s="18">
        <v>0</v>
      </c>
      <c r="N34" s="18">
        <v>0</v>
      </c>
    </row>
    <row r="35" spans="1:14" ht="15">
      <c r="A35" s="7">
        <v>1</v>
      </c>
      <c r="B35" s="7"/>
      <c r="C35" s="7"/>
      <c r="D35" s="7"/>
      <c r="E35" s="7"/>
      <c r="F35" s="7"/>
      <c r="G35" s="7"/>
      <c r="H35" s="19">
        <v>613</v>
      </c>
      <c r="I35" s="11" t="s">
        <v>46</v>
      </c>
      <c r="J35" s="11"/>
      <c r="K35" s="11"/>
      <c r="L35" s="18">
        <v>4850000</v>
      </c>
      <c r="M35" s="18">
        <v>0</v>
      </c>
      <c r="N35" s="18">
        <v>0</v>
      </c>
    </row>
    <row r="36" spans="1:14" ht="15">
      <c r="A36" s="7">
        <v>1</v>
      </c>
      <c r="B36" s="7"/>
      <c r="C36" s="7"/>
      <c r="D36" s="7"/>
      <c r="E36" s="7"/>
      <c r="F36" s="7"/>
      <c r="G36" s="7"/>
      <c r="H36" s="19">
        <v>614</v>
      </c>
      <c r="I36" s="11" t="s">
        <v>47</v>
      </c>
      <c r="J36" s="11"/>
      <c r="K36" s="11"/>
      <c r="L36" s="18">
        <v>890000</v>
      </c>
      <c r="M36" s="18">
        <v>0</v>
      </c>
      <c r="N36" s="18">
        <v>0</v>
      </c>
    </row>
    <row r="37" spans="1:14" ht="15">
      <c r="A37" s="7"/>
      <c r="B37" s="7"/>
      <c r="C37" s="7"/>
      <c r="D37" s="7">
        <v>4</v>
      </c>
      <c r="E37" s="7"/>
      <c r="F37" s="7"/>
      <c r="G37" s="7"/>
      <c r="H37" s="32">
        <v>63</v>
      </c>
      <c r="I37" s="94" t="s">
        <v>48</v>
      </c>
      <c r="J37" s="94"/>
      <c r="K37" s="94"/>
      <c r="L37" s="93">
        <f>ABS(L38+L39+L40)</f>
        <v>4120000</v>
      </c>
      <c r="M37" s="93">
        <v>5500000</v>
      </c>
      <c r="N37" s="93">
        <v>4180000</v>
      </c>
    </row>
    <row r="38" spans="1:14" ht="15">
      <c r="A38" s="7"/>
      <c r="B38" s="7"/>
      <c r="C38" s="7"/>
      <c r="D38" s="7"/>
      <c r="E38" s="7"/>
      <c r="F38" s="7"/>
      <c r="G38" s="7"/>
      <c r="H38" s="19">
        <v>632</v>
      </c>
      <c r="I38" s="11" t="s">
        <v>70</v>
      </c>
      <c r="J38" s="11"/>
      <c r="K38" s="11"/>
      <c r="L38" s="18">
        <v>500000</v>
      </c>
      <c r="M38" s="18">
        <v>0</v>
      </c>
      <c r="N38" s="18">
        <v>0</v>
      </c>
    </row>
    <row r="39" spans="1:14" ht="15">
      <c r="A39" s="7"/>
      <c r="B39" s="7"/>
      <c r="C39" s="7"/>
      <c r="D39" s="7">
        <v>4</v>
      </c>
      <c r="E39" s="7"/>
      <c r="F39" s="7"/>
      <c r="G39" s="7"/>
      <c r="H39" s="19">
        <v>633</v>
      </c>
      <c r="I39" s="11" t="s">
        <v>49</v>
      </c>
      <c r="J39" s="11"/>
      <c r="K39" s="11"/>
      <c r="L39" s="92">
        <v>3200000</v>
      </c>
      <c r="M39" s="92">
        <v>0</v>
      </c>
      <c r="N39" s="92">
        <v>0</v>
      </c>
    </row>
    <row r="40" spans="1:14" ht="15">
      <c r="A40" s="7"/>
      <c r="B40" s="7"/>
      <c r="C40" s="7"/>
      <c r="D40" s="7"/>
      <c r="E40" s="7"/>
      <c r="F40" s="7"/>
      <c r="G40" s="7"/>
      <c r="H40" s="19">
        <v>634</v>
      </c>
      <c r="I40" s="11" t="s">
        <v>40</v>
      </c>
      <c r="J40" s="11"/>
      <c r="K40" s="11"/>
      <c r="L40" s="18">
        <v>420000</v>
      </c>
      <c r="M40" s="18">
        <v>0</v>
      </c>
      <c r="N40" s="18">
        <v>0</v>
      </c>
    </row>
    <row r="41" spans="1:14" ht="15">
      <c r="A41" s="7"/>
      <c r="B41" s="7">
        <v>2</v>
      </c>
      <c r="C41" s="7"/>
      <c r="D41" s="7"/>
      <c r="E41" s="7"/>
      <c r="F41" s="7">
        <v>6</v>
      </c>
      <c r="G41" s="7"/>
      <c r="H41" s="32">
        <v>64</v>
      </c>
      <c r="I41" s="94" t="s">
        <v>50</v>
      </c>
      <c r="J41" s="94"/>
      <c r="K41" s="94"/>
      <c r="L41" s="93">
        <f>ABS(L42+L43)</f>
        <v>1820000</v>
      </c>
      <c r="M41" s="93">
        <v>3350000</v>
      </c>
      <c r="N41" s="93">
        <v>2750000</v>
      </c>
    </row>
    <row r="42" spans="1:14" ht="15">
      <c r="A42" s="7"/>
      <c r="B42" s="7">
        <v>2</v>
      </c>
      <c r="C42" s="7"/>
      <c r="D42" s="7"/>
      <c r="E42" s="7"/>
      <c r="F42" s="7"/>
      <c r="G42" s="7"/>
      <c r="H42" s="32">
        <v>641</v>
      </c>
      <c r="I42" s="11" t="s">
        <v>15</v>
      </c>
      <c r="J42" s="11"/>
      <c r="K42" s="11"/>
      <c r="L42" s="18">
        <v>20000</v>
      </c>
      <c r="M42" s="18">
        <v>0</v>
      </c>
      <c r="N42" s="18">
        <v>0</v>
      </c>
    </row>
    <row r="43" spans="1:14" ht="15">
      <c r="A43" s="7"/>
      <c r="B43" s="7"/>
      <c r="C43" s="7"/>
      <c r="D43" s="7"/>
      <c r="E43" s="7"/>
      <c r="F43" s="7">
        <v>6</v>
      </c>
      <c r="G43" s="7"/>
      <c r="H43" s="32">
        <v>642</v>
      </c>
      <c r="I43" s="11" t="s">
        <v>16</v>
      </c>
      <c r="J43" s="11"/>
      <c r="K43" s="11"/>
      <c r="L43" s="18">
        <v>1800000</v>
      </c>
      <c r="M43" s="18">
        <v>0</v>
      </c>
      <c r="N43" s="18">
        <v>0</v>
      </c>
    </row>
    <row r="44" spans="1:14" ht="15" customHeight="1">
      <c r="A44" s="7"/>
      <c r="B44" s="7">
        <v>2</v>
      </c>
      <c r="C44" s="7">
        <v>3</v>
      </c>
      <c r="D44" s="7"/>
      <c r="E44" s="7"/>
      <c r="F44" s="7"/>
      <c r="G44" s="7"/>
      <c r="H44" s="32">
        <v>65</v>
      </c>
      <c r="I44" s="131" t="s">
        <v>41</v>
      </c>
      <c r="J44" s="131"/>
      <c r="K44" s="131"/>
      <c r="L44" s="93">
        <f>ABS(L45+L46+L47)</f>
        <v>4757000</v>
      </c>
      <c r="M44" s="93">
        <v>7000000</v>
      </c>
      <c r="N44" s="93">
        <v>6700000</v>
      </c>
    </row>
    <row r="45" spans="1:14" ht="15">
      <c r="A45" s="7"/>
      <c r="B45" s="7">
        <v>2</v>
      </c>
      <c r="C45" s="7"/>
      <c r="D45" s="7"/>
      <c r="E45" s="7"/>
      <c r="F45" s="7"/>
      <c r="G45" s="7"/>
      <c r="H45" s="32">
        <v>651</v>
      </c>
      <c r="I45" s="11" t="s">
        <v>17</v>
      </c>
      <c r="J45" s="11"/>
      <c r="K45" s="11"/>
      <c r="L45" s="18">
        <v>367000</v>
      </c>
      <c r="M45" s="18">
        <v>0</v>
      </c>
      <c r="N45" s="18">
        <v>0</v>
      </c>
    </row>
    <row r="46" spans="1:14" ht="15">
      <c r="A46" s="7"/>
      <c r="B46" s="7">
        <v>2</v>
      </c>
      <c r="C46" s="7">
        <v>3</v>
      </c>
      <c r="D46" s="7"/>
      <c r="E46" s="7"/>
      <c r="F46" s="7"/>
      <c r="G46" s="7"/>
      <c r="H46" s="32">
        <v>652</v>
      </c>
      <c r="I46" s="11" t="s">
        <v>18</v>
      </c>
      <c r="J46" s="11"/>
      <c r="K46" s="11"/>
      <c r="L46" s="18">
        <v>240000</v>
      </c>
      <c r="M46" s="18">
        <v>0</v>
      </c>
      <c r="N46" s="18">
        <v>0</v>
      </c>
    </row>
    <row r="47" spans="1:14" ht="15">
      <c r="A47" s="7"/>
      <c r="B47" s="7">
        <v>2</v>
      </c>
      <c r="C47" s="7">
        <v>3</v>
      </c>
      <c r="D47" s="7"/>
      <c r="E47" s="7"/>
      <c r="F47" s="7"/>
      <c r="G47" s="7"/>
      <c r="H47" s="32">
        <v>653</v>
      </c>
      <c r="I47" s="11" t="s">
        <v>38</v>
      </c>
      <c r="J47" s="11"/>
      <c r="K47" s="11"/>
      <c r="L47" s="18">
        <v>4150000</v>
      </c>
      <c r="M47" s="18">
        <v>0</v>
      </c>
      <c r="N47" s="18">
        <v>0</v>
      </c>
    </row>
    <row r="48" spans="8:14" ht="15">
      <c r="H48" s="61" t="s">
        <v>12</v>
      </c>
      <c r="I48" s="40"/>
      <c r="J48" s="40"/>
      <c r="K48" s="38"/>
      <c r="L48" s="79" t="s">
        <v>83</v>
      </c>
      <c r="M48" s="79" t="s">
        <v>86</v>
      </c>
      <c r="N48" s="79" t="s">
        <v>86</v>
      </c>
    </row>
    <row r="49" spans="8:14" ht="15">
      <c r="H49" s="62" t="s">
        <v>13</v>
      </c>
      <c r="I49" s="66" t="s">
        <v>14</v>
      </c>
      <c r="J49" s="58"/>
      <c r="K49" s="39"/>
      <c r="L49" s="80" t="s">
        <v>84</v>
      </c>
      <c r="M49" s="80" t="s">
        <v>85</v>
      </c>
      <c r="N49" s="80" t="s">
        <v>87</v>
      </c>
    </row>
    <row r="50" spans="8:14" ht="15">
      <c r="H50" s="67" t="s">
        <v>2</v>
      </c>
      <c r="I50" s="37"/>
      <c r="J50" s="37"/>
      <c r="K50" s="37"/>
      <c r="L50" s="78"/>
      <c r="M50" s="78"/>
      <c r="N50" s="78"/>
    </row>
    <row r="51" spans="8:14" ht="15">
      <c r="H51" s="68">
        <v>66</v>
      </c>
      <c r="I51" s="95" t="s">
        <v>62</v>
      </c>
      <c r="J51" s="96"/>
      <c r="K51" s="97"/>
      <c r="L51" s="98">
        <f>SUM(L53+L54)</f>
        <v>75000</v>
      </c>
      <c r="M51" s="98">
        <v>100000</v>
      </c>
      <c r="N51" s="98">
        <v>88000</v>
      </c>
    </row>
    <row r="52" spans="8:14" ht="15">
      <c r="H52" s="46">
        <v>661</v>
      </c>
      <c r="I52" s="136" t="s">
        <v>19</v>
      </c>
      <c r="J52" s="137"/>
      <c r="K52" s="138"/>
      <c r="L52" s="35"/>
      <c r="M52" s="35"/>
      <c r="N52" s="35"/>
    </row>
    <row r="53" spans="8:14" ht="11.25" customHeight="1">
      <c r="H53" s="69"/>
      <c r="I53" s="139"/>
      <c r="J53" s="140"/>
      <c r="K53" s="141"/>
      <c r="L53" s="24">
        <v>70000</v>
      </c>
      <c r="M53" s="24">
        <v>0</v>
      </c>
      <c r="N53" s="24">
        <v>0</v>
      </c>
    </row>
    <row r="54" spans="8:14" ht="15">
      <c r="H54" s="32">
        <v>663</v>
      </c>
      <c r="I54" s="89" t="s">
        <v>78</v>
      </c>
      <c r="J54" s="90"/>
      <c r="K54" s="91"/>
      <c r="L54" s="24">
        <v>5000</v>
      </c>
      <c r="M54" s="24">
        <v>0</v>
      </c>
      <c r="N54" s="24">
        <v>0</v>
      </c>
    </row>
    <row r="55" spans="8:14" ht="15">
      <c r="H55" s="32">
        <v>68</v>
      </c>
      <c r="I55" s="99" t="s">
        <v>51</v>
      </c>
      <c r="J55" s="100"/>
      <c r="K55" s="101"/>
      <c r="L55" s="93">
        <f>ABS(L56+L57)</f>
        <v>85000</v>
      </c>
      <c r="M55" s="93">
        <v>120000</v>
      </c>
      <c r="N55" s="93">
        <v>87000</v>
      </c>
    </row>
    <row r="56" spans="8:14" ht="15">
      <c r="H56" s="32">
        <v>681</v>
      </c>
      <c r="I56" s="10" t="s">
        <v>52</v>
      </c>
      <c r="J56" s="33"/>
      <c r="K56" s="33"/>
      <c r="L56" s="18">
        <v>80000</v>
      </c>
      <c r="M56" s="18">
        <v>0</v>
      </c>
      <c r="N56" s="18">
        <v>0</v>
      </c>
    </row>
    <row r="57" spans="8:14" ht="15">
      <c r="H57" s="32">
        <v>683</v>
      </c>
      <c r="I57" s="10" t="s">
        <v>77</v>
      </c>
      <c r="J57" s="33"/>
      <c r="K57" s="33"/>
      <c r="L57" s="35">
        <v>5000</v>
      </c>
      <c r="M57" s="35">
        <v>0</v>
      </c>
      <c r="N57" s="35">
        <v>0</v>
      </c>
    </row>
    <row r="58" spans="8:14" ht="15">
      <c r="H58" s="70">
        <v>7</v>
      </c>
      <c r="I58" s="82" t="s">
        <v>3</v>
      </c>
      <c r="J58" s="83"/>
      <c r="K58" s="83"/>
      <c r="L58" s="51">
        <v>0</v>
      </c>
      <c r="M58" s="51">
        <v>0</v>
      </c>
      <c r="N58" s="51">
        <v>0</v>
      </c>
    </row>
    <row r="59" spans="8:14" ht="15">
      <c r="H59" s="34">
        <v>71</v>
      </c>
      <c r="I59" s="11" t="s">
        <v>20</v>
      </c>
      <c r="J59" s="11"/>
      <c r="K59" s="11"/>
      <c r="L59" s="18">
        <v>0</v>
      </c>
      <c r="M59" s="18">
        <v>0</v>
      </c>
      <c r="N59" s="18">
        <v>0</v>
      </c>
    </row>
    <row r="60" spans="8:14" ht="15">
      <c r="H60" s="34">
        <v>711</v>
      </c>
      <c r="I60" s="132" t="s">
        <v>21</v>
      </c>
      <c r="J60" s="132"/>
      <c r="K60" s="132"/>
      <c r="L60" s="18">
        <v>0</v>
      </c>
      <c r="M60" s="18">
        <v>0</v>
      </c>
      <c r="N60" s="18">
        <v>0</v>
      </c>
    </row>
    <row r="61" spans="8:14" ht="15">
      <c r="H61" s="34">
        <v>72</v>
      </c>
      <c r="I61" s="122" t="s">
        <v>35</v>
      </c>
      <c r="J61" s="122"/>
      <c r="K61" s="122"/>
      <c r="L61" s="18">
        <v>0</v>
      </c>
      <c r="M61" s="18">
        <v>0</v>
      </c>
      <c r="N61" s="18">
        <v>0</v>
      </c>
    </row>
    <row r="62" spans="8:14" ht="15">
      <c r="H62" s="34">
        <v>721</v>
      </c>
      <c r="I62" s="11" t="s">
        <v>22</v>
      </c>
      <c r="J62" s="11"/>
      <c r="K62" s="11"/>
      <c r="L62" s="18">
        <v>0</v>
      </c>
      <c r="M62" s="18">
        <v>0</v>
      </c>
      <c r="N62" s="18">
        <v>0</v>
      </c>
    </row>
    <row r="63" spans="8:14" ht="15">
      <c r="H63" s="52">
        <v>3</v>
      </c>
      <c r="I63" s="53" t="s">
        <v>4</v>
      </c>
      <c r="J63" s="54"/>
      <c r="K63" s="55"/>
      <c r="L63" s="51">
        <f>ABS(L64+L68+L75+L78+L80+L83)</f>
        <v>8946000</v>
      </c>
      <c r="M63" s="51">
        <f>ABS(M64+M68+M75+M78+M80+M83)</f>
        <v>8376000</v>
      </c>
      <c r="N63" s="51">
        <f>ABS(N64+N68+N75+N78+N80+N83)</f>
        <v>9000000</v>
      </c>
    </row>
    <row r="64" spans="8:14" ht="15">
      <c r="H64" s="34">
        <v>31</v>
      </c>
      <c r="I64" s="11" t="s">
        <v>53</v>
      </c>
      <c r="J64" s="11"/>
      <c r="K64" s="11"/>
      <c r="L64" s="18">
        <f>ABS(L65+L66+L67)</f>
        <v>1764000</v>
      </c>
      <c r="M64" s="18">
        <v>1868000</v>
      </c>
      <c r="N64" s="18">
        <v>2200000</v>
      </c>
    </row>
    <row r="65" spans="8:14" ht="15">
      <c r="H65" s="34">
        <v>311</v>
      </c>
      <c r="I65" s="11" t="s">
        <v>54</v>
      </c>
      <c r="J65" s="11"/>
      <c r="K65" s="11"/>
      <c r="L65" s="18">
        <v>1420000</v>
      </c>
      <c r="M65" s="18">
        <v>0</v>
      </c>
      <c r="N65" s="18">
        <v>0</v>
      </c>
    </row>
    <row r="66" spans="8:14" ht="15">
      <c r="H66" s="34">
        <v>312</v>
      </c>
      <c r="I66" s="11" t="s">
        <v>68</v>
      </c>
      <c r="J66" s="11"/>
      <c r="K66" s="11"/>
      <c r="L66" s="18">
        <v>105000</v>
      </c>
      <c r="M66" s="18">
        <v>0</v>
      </c>
      <c r="N66" s="18">
        <v>0</v>
      </c>
    </row>
    <row r="67" spans="8:14" ht="15">
      <c r="H67" s="34">
        <v>313</v>
      </c>
      <c r="I67" s="11" t="s">
        <v>55</v>
      </c>
      <c r="J67" s="11"/>
      <c r="K67" s="11"/>
      <c r="L67" s="18">
        <v>239000</v>
      </c>
      <c r="M67" s="18">
        <v>0</v>
      </c>
      <c r="N67" s="18">
        <v>0</v>
      </c>
    </row>
    <row r="68" spans="8:14" ht="15">
      <c r="H68" s="34">
        <v>32</v>
      </c>
      <c r="I68" s="11" t="s">
        <v>56</v>
      </c>
      <c r="J68" s="11"/>
      <c r="K68" s="11"/>
      <c r="L68" s="18">
        <f>ABS(L69+L70+L71+L74+L72+L73)</f>
        <v>4624000</v>
      </c>
      <c r="M68" s="18">
        <v>4140000</v>
      </c>
      <c r="N68" s="18">
        <v>4532000</v>
      </c>
    </row>
    <row r="69" spans="8:14" ht="15">
      <c r="H69" s="34">
        <v>321</v>
      </c>
      <c r="I69" s="12" t="s">
        <v>23</v>
      </c>
      <c r="J69" s="12"/>
      <c r="K69" s="12"/>
      <c r="L69" s="18">
        <v>94000</v>
      </c>
      <c r="M69" s="18">
        <v>0</v>
      </c>
      <c r="N69" s="18">
        <v>0</v>
      </c>
    </row>
    <row r="70" spans="8:14" ht="15">
      <c r="H70" s="34">
        <v>322</v>
      </c>
      <c r="I70" s="11" t="s">
        <v>24</v>
      </c>
      <c r="J70" s="11"/>
      <c r="K70" s="11"/>
      <c r="L70" s="18">
        <v>720000</v>
      </c>
      <c r="M70" s="18">
        <v>0</v>
      </c>
      <c r="N70" s="18">
        <v>0</v>
      </c>
    </row>
    <row r="71" spans="8:14" ht="15">
      <c r="H71" s="34">
        <v>323</v>
      </c>
      <c r="I71" s="11" t="s">
        <v>57</v>
      </c>
      <c r="J71" s="11"/>
      <c r="K71" s="11"/>
      <c r="L71" s="18">
        <v>2855000</v>
      </c>
      <c r="M71" s="18">
        <v>0</v>
      </c>
      <c r="N71" s="18">
        <v>0</v>
      </c>
    </row>
    <row r="72" spans="8:14" ht="15">
      <c r="H72" s="34">
        <v>324</v>
      </c>
      <c r="I72" s="11" t="s">
        <v>79</v>
      </c>
      <c r="J72" s="11"/>
      <c r="K72" s="11"/>
      <c r="L72" s="18">
        <v>20000</v>
      </c>
      <c r="M72" s="18">
        <v>0</v>
      </c>
      <c r="N72" s="18">
        <v>0</v>
      </c>
    </row>
    <row r="73" spans="8:14" ht="15">
      <c r="H73" s="34">
        <v>325</v>
      </c>
      <c r="I73" s="11" t="s">
        <v>90</v>
      </c>
      <c r="J73" s="11"/>
      <c r="K73" s="11"/>
      <c r="L73" s="18">
        <v>85000</v>
      </c>
      <c r="M73" s="18"/>
      <c r="N73" s="18"/>
    </row>
    <row r="74" spans="8:14" ht="15">
      <c r="H74" s="34">
        <v>329</v>
      </c>
      <c r="I74" s="11" t="s">
        <v>25</v>
      </c>
      <c r="J74" s="11"/>
      <c r="K74" s="11"/>
      <c r="L74" s="18">
        <v>850000</v>
      </c>
      <c r="M74" s="18">
        <v>0</v>
      </c>
      <c r="N74" s="18">
        <v>0</v>
      </c>
    </row>
    <row r="75" spans="8:14" ht="15">
      <c r="H75" s="34">
        <v>34</v>
      </c>
      <c r="I75" s="11" t="s">
        <v>58</v>
      </c>
      <c r="J75" s="11"/>
      <c r="K75" s="11"/>
      <c r="L75" s="18">
        <f>ABS(L77)</f>
        <v>103000</v>
      </c>
      <c r="M75" s="18">
        <v>98000</v>
      </c>
      <c r="N75" s="18">
        <v>98000</v>
      </c>
    </row>
    <row r="76" spans="8:14" ht="15">
      <c r="H76" s="34">
        <v>342</v>
      </c>
      <c r="I76" s="11" t="s">
        <v>26</v>
      </c>
      <c r="J76" s="11"/>
      <c r="K76" s="11"/>
      <c r="L76" s="18">
        <v>0</v>
      </c>
      <c r="M76" s="18">
        <v>0</v>
      </c>
      <c r="N76" s="18">
        <v>0</v>
      </c>
    </row>
    <row r="77" spans="8:14" ht="15">
      <c r="H77" s="34">
        <v>343</v>
      </c>
      <c r="I77" s="11" t="s">
        <v>91</v>
      </c>
      <c r="J77" s="11"/>
      <c r="K77" s="11"/>
      <c r="L77" s="18">
        <v>103000</v>
      </c>
      <c r="M77" s="18"/>
      <c r="N77" s="18"/>
    </row>
    <row r="78" spans="8:14" ht="15">
      <c r="H78" s="34">
        <v>36</v>
      </c>
      <c r="I78" s="123" t="s">
        <v>34</v>
      </c>
      <c r="J78" s="123"/>
      <c r="K78" s="123"/>
      <c r="L78" s="18">
        <f>ABS(L79)</f>
        <v>660000</v>
      </c>
      <c r="M78" s="18">
        <v>660000</v>
      </c>
      <c r="N78" s="18">
        <v>660000</v>
      </c>
    </row>
    <row r="79" spans="8:14" ht="15">
      <c r="H79" s="34">
        <v>363</v>
      </c>
      <c r="I79" s="11" t="s">
        <v>73</v>
      </c>
      <c r="J79" s="11"/>
      <c r="K79" s="11"/>
      <c r="L79" s="18">
        <v>660000</v>
      </c>
      <c r="M79" s="18">
        <v>0</v>
      </c>
      <c r="N79" s="18">
        <v>0</v>
      </c>
    </row>
    <row r="80" spans="8:14" ht="15">
      <c r="H80" s="72">
        <v>37</v>
      </c>
      <c r="I80" s="124" t="s">
        <v>36</v>
      </c>
      <c r="J80" s="125"/>
      <c r="K80" s="125"/>
      <c r="L80" s="35">
        <f>ABS(L82)</f>
        <v>410000</v>
      </c>
      <c r="M80" s="35">
        <v>410000</v>
      </c>
      <c r="N80" s="35">
        <v>410000</v>
      </c>
    </row>
    <row r="81" spans="8:14" ht="9" customHeight="1">
      <c r="H81" s="16"/>
      <c r="I81" s="126"/>
      <c r="J81" s="127"/>
      <c r="K81" s="127"/>
      <c r="L81" s="24"/>
      <c r="M81" s="24"/>
      <c r="N81" s="24"/>
    </row>
    <row r="82" spans="8:14" ht="15">
      <c r="H82" s="34">
        <v>372</v>
      </c>
      <c r="I82" s="128" t="s">
        <v>27</v>
      </c>
      <c r="J82" s="128"/>
      <c r="K82" s="128"/>
      <c r="L82" s="24">
        <v>410000</v>
      </c>
      <c r="M82" s="24">
        <v>0</v>
      </c>
      <c r="N82" s="24">
        <v>0</v>
      </c>
    </row>
    <row r="83" spans="8:14" ht="15">
      <c r="H83" s="34">
        <v>38</v>
      </c>
      <c r="I83" s="12" t="s">
        <v>69</v>
      </c>
      <c r="J83" s="11"/>
      <c r="K83" s="11"/>
      <c r="L83" s="65">
        <f>ABS(L84+L85)</f>
        <v>1385000</v>
      </c>
      <c r="M83" s="65">
        <v>1200000</v>
      </c>
      <c r="N83" s="65">
        <v>1100000</v>
      </c>
    </row>
    <row r="84" spans="8:14" ht="15">
      <c r="H84" s="34">
        <v>381</v>
      </c>
      <c r="I84" s="12" t="s">
        <v>59</v>
      </c>
      <c r="J84" s="11"/>
      <c r="K84" s="11"/>
      <c r="L84" s="18">
        <v>1335000</v>
      </c>
      <c r="M84" s="18">
        <v>0</v>
      </c>
      <c r="N84" s="18">
        <v>0</v>
      </c>
    </row>
    <row r="85" spans="8:14" ht="15">
      <c r="H85" s="107">
        <v>382</v>
      </c>
      <c r="I85" s="108" t="s">
        <v>88</v>
      </c>
      <c r="J85" s="14"/>
      <c r="K85" s="14"/>
      <c r="L85" s="18">
        <v>50000</v>
      </c>
      <c r="M85" s="18"/>
      <c r="N85" s="18"/>
    </row>
    <row r="86" spans="8:14" ht="15">
      <c r="H86" s="73">
        <v>4</v>
      </c>
      <c r="I86" s="71" t="s">
        <v>5</v>
      </c>
      <c r="J86" s="48"/>
      <c r="K86" s="48"/>
      <c r="L86" s="51">
        <f>ABS(L87+L90+L96)</f>
        <v>13589000</v>
      </c>
      <c r="M86" s="51">
        <f>ABS(M87+M90+M96)</f>
        <v>16954000</v>
      </c>
      <c r="N86" s="51">
        <f>ABS(N87+N90+N96)</f>
        <v>13065000</v>
      </c>
    </row>
    <row r="87" spans="8:14" ht="15">
      <c r="H87" s="34">
        <v>41</v>
      </c>
      <c r="I87" s="12" t="s">
        <v>28</v>
      </c>
      <c r="J87" s="11"/>
      <c r="K87" s="11"/>
      <c r="L87" s="18">
        <f>ABS(L88+L89)</f>
        <v>230000</v>
      </c>
      <c r="M87" s="18">
        <v>600000</v>
      </c>
      <c r="N87" s="18">
        <v>500000</v>
      </c>
    </row>
    <row r="88" spans="8:14" ht="15">
      <c r="H88" s="34">
        <v>411</v>
      </c>
      <c r="I88" s="12" t="s">
        <v>37</v>
      </c>
      <c r="J88" s="11"/>
      <c r="K88" s="11"/>
      <c r="L88" s="18">
        <v>0</v>
      </c>
      <c r="M88" s="18">
        <v>0</v>
      </c>
      <c r="N88" s="18">
        <v>0</v>
      </c>
    </row>
    <row r="89" spans="8:14" ht="15">
      <c r="H89" s="34">
        <v>412</v>
      </c>
      <c r="I89" s="12" t="s">
        <v>72</v>
      </c>
      <c r="J89" s="11"/>
      <c r="K89" s="11"/>
      <c r="L89" s="18">
        <v>230000</v>
      </c>
      <c r="M89" s="18">
        <v>0</v>
      </c>
      <c r="N89" s="18">
        <v>0</v>
      </c>
    </row>
    <row r="90" spans="8:14" ht="15">
      <c r="H90" s="34">
        <v>42</v>
      </c>
      <c r="I90" s="121" t="s">
        <v>29</v>
      </c>
      <c r="J90" s="121"/>
      <c r="K90" s="121"/>
      <c r="L90" s="18">
        <f>ABS(L91+L92+L94+L95)</f>
        <v>12839000</v>
      </c>
      <c r="M90" s="18">
        <v>13404000</v>
      </c>
      <c r="N90" s="18">
        <v>10200000</v>
      </c>
    </row>
    <row r="91" spans="8:14" ht="15">
      <c r="H91" s="34">
        <v>421</v>
      </c>
      <c r="I91" s="129" t="s">
        <v>71</v>
      </c>
      <c r="J91" s="129"/>
      <c r="K91" s="129"/>
      <c r="L91" s="18">
        <v>10020000</v>
      </c>
      <c r="M91" s="18">
        <v>0</v>
      </c>
      <c r="N91" s="18">
        <v>0</v>
      </c>
    </row>
    <row r="92" spans="8:14" ht="15">
      <c r="H92" s="34">
        <v>422</v>
      </c>
      <c r="I92" s="12" t="s">
        <v>60</v>
      </c>
      <c r="J92" s="11"/>
      <c r="K92" s="11"/>
      <c r="L92" s="18">
        <v>430000</v>
      </c>
      <c r="M92" s="18">
        <v>0</v>
      </c>
      <c r="N92" s="18">
        <v>0</v>
      </c>
    </row>
    <row r="93" spans="8:14" ht="15">
      <c r="H93" s="34">
        <v>423</v>
      </c>
      <c r="I93" s="12" t="s">
        <v>82</v>
      </c>
      <c r="J93" s="11"/>
      <c r="K93" s="11"/>
      <c r="L93" s="18">
        <v>0</v>
      </c>
      <c r="M93" s="18">
        <v>0</v>
      </c>
      <c r="N93" s="18">
        <v>0</v>
      </c>
    </row>
    <row r="94" spans="8:14" ht="15">
      <c r="H94" s="34">
        <v>424</v>
      </c>
      <c r="I94" s="121" t="s">
        <v>30</v>
      </c>
      <c r="J94" s="121"/>
      <c r="K94" s="121"/>
      <c r="L94" s="18">
        <v>24000</v>
      </c>
      <c r="M94" s="18">
        <v>0</v>
      </c>
      <c r="N94" s="18">
        <v>0</v>
      </c>
    </row>
    <row r="95" spans="8:14" ht="15">
      <c r="H95" s="34">
        <v>426</v>
      </c>
      <c r="I95" s="12" t="s">
        <v>31</v>
      </c>
      <c r="J95" s="11"/>
      <c r="K95" s="11"/>
      <c r="L95" s="18">
        <v>2365000</v>
      </c>
      <c r="M95" s="18">
        <v>0</v>
      </c>
      <c r="N95" s="18">
        <v>0</v>
      </c>
    </row>
    <row r="96" spans="8:14" ht="15">
      <c r="H96" s="34">
        <v>45</v>
      </c>
      <c r="I96" s="121" t="s">
        <v>32</v>
      </c>
      <c r="J96" s="121"/>
      <c r="K96" s="121"/>
      <c r="L96" s="18">
        <v>520000</v>
      </c>
      <c r="M96" s="18">
        <v>2950000</v>
      </c>
      <c r="N96" s="18">
        <v>2365000</v>
      </c>
    </row>
    <row r="97" spans="8:14" ht="15">
      <c r="H97" s="34">
        <v>451</v>
      </c>
      <c r="I97" s="12" t="s">
        <v>33</v>
      </c>
      <c r="J97" s="11"/>
      <c r="K97" s="11"/>
      <c r="L97" s="18">
        <v>520000</v>
      </c>
      <c r="M97" s="18"/>
      <c r="N97" s="18">
        <v>0</v>
      </c>
    </row>
    <row r="98" spans="8:14" ht="15">
      <c r="H98" s="61" t="s">
        <v>12</v>
      </c>
      <c r="I98" s="41"/>
      <c r="J98" s="40"/>
      <c r="K98" s="40"/>
      <c r="L98" s="59" t="s">
        <v>83</v>
      </c>
      <c r="M98" s="59" t="s">
        <v>86</v>
      </c>
      <c r="N98" s="59" t="s">
        <v>86</v>
      </c>
    </row>
    <row r="99" spans="8:14" ht="15">
      <c r="H99" s="62" t="s">
        <v>13</v>
      </c>
      <c r="I99" s="74" t="s">
        <v>14</v>
      </c>
      <c r="J99" s="58"/>
      <c r="K99" s="58"/>
      <c r="L99" s="42" t="s">
        <v>84</v>
      </c>
      <c r="M99" s="42" t="s">
        <v>85</v>
      </c>
      <c r="N99" s="42" t="s">
        <v>87</v>
      </c>
    </row>
    <row r="100" spans="8:14" ht="15">
      <c r="H100" s="67" t="s">
        <v>6</v>
      </c>
      <c r="I100" s="37"/>
      <c r="J100" s="37"/>
      <c r="K100" s="37"/>
      <c r="L100" s="81"/>
      <c r="M100" s="81"/>
      <c r="N100" s="81"/>
    </row>
    <row r="101" spans="8:14" ht="15">
      <c r="H101" s="73">
        <v>8</v>
      </c>
      <c r="I101" s="75" t="s">
        <v>7</v>
      </c>
      <c r="J101" s="56"/>
      <c r="K101" s="56"/>
      <c r="L101" s="49">
        <f>ABS(L103)</f>
        <v>1500000</v>
      </c>
      <c r="M101" s="49">
        <f>ABS(M103)</f>
        <v>0</v>
      </c>
      <c r="N101" s="49">
        <f>ABS(N103)</f>
        <v>0</v>
      </c>
    </row>
    <row r="102" spans="8:14" ht="15">
      <c r="H102" s="112">
        <v>84</v>
      </c>
      <c r="I102" s="113" t="s">
        <v>61</v>
      </c>
      <c r="J102" s="106"/>
      <c r="K102" s="114"/>
      <c r="L102" s="115">
        <v>1500000</v>
      </c>
      <c r="M102" s="115"/>
      <c r="N102" s="115"/>
    </row>
    <row r="103" spans="8:14" ht="15">
      <c r="H103" s="76">
        <v>844</v>
      </c>
      <c r="I103" s="25" t="s">
        <v>61</v>
      </c>
      <c r="J103" s="26"/>
      <c r="K103" s="27"/>
      <c r="L103" s="18">
        <v>1500000</v>
      </c>
      <c r="M103" s="18">
        <v>0</v>
      </c>
      <c r="N103" s="18">
        <v>0</v>
      </c>
    </row>
    <row r="104" spans="8:14" ht="15">
      <c r="H104" s="116">
        <v>5</v>
      </c>
      <c r="I104" s="117" t="s">
        <v>8</v>
      </c>
      <c r="J104" s="118"/>
      <c r="K104" s="119"/>
      <c r="L104" s="49">
        <v>12000</v>
      </c>
      <c r="M104" s="49">
        <f>SUM(M105)</f>
        <v>240000</v>
      </c>
      <c r="N104" s="49">
        <f>SUM(N105)</f>
        <v>240000</v>
      </c>
    </row>
    <row r="105" spans="8:14" ht="15">
      <c r="H105" s="76">
        <v>54</v>
      </c>
      <c r="I105" s="109" t="s">
        <v>89</v>
      </c>
      <c r="J105" s="110"/>
      <c r="K105" s="111"/>
      <c r="L105" s="24">
        <v>12000</v>
      </c>
      <c r="M105" s="24">
        <v>240000</v>
      </c>
      <c r="N105" s="24">
        <v>240000</v>
      </c>
    </row>
    <row r="106" spans="8:14" ht="15">
      <c r="H106" s="76">
        <v>544</v>
      </c>
      <c r="I106" s="109" t="s">
        <v>89</v>
      </c>
      <c r="J106" s="110"/>
      <c r="K106" s="111"/>
      <c r="L106" s="24">
        <v>12000</v>
      </c>
      <c r="M106" s="24"/>
      <c r="N106" s="24"/>
    </row>
    <row r="107" spans="8:14" ht="15" customHeight="1">
      <c r="H107" s="70" t="s">
        <v>75</v>
      </c>
      <c r="I107" s="71" t="s">
        <v>76</v>
      </c>
      <c r="J107" s="50"/>
      <c r="K107" s="50"/>
      <c r="L107" s="77">
        <v>0</v>
      </c>
      <c r="M107" s="77">
        <v>0</v>
      </c>
      <c r="N107" s="77">
        <v>0</v>
      </c>
    </row>
    <row r="108" spans="8:14" ht="15">
      <c r="H108" s="34">
        <v>9</v>
      </c>
      <c r="I108" s="11" t="s">
        <v>66</v>
      </c>
      <c r="J108" s="13"/>
      <c r="K108" s="13"/>
      <c r="L108" s="18">
        <v>1500000</v>
      </c>
      <c r="M108" s="18">
        <v>0</v>
      </c>
      <c r="N108" s="18">
        <v>0</v>
      </c>
    </row>
    <row r="109" spans="8:11" ht="15">
      <c r="H109" s="85"/>
      <c r="I109" s="7"/>
      <c r="J109" s="7"/>
      <c r="K109" s="84"/>
    </row>
  </sheetData>
  <sheetProtection/>
  <mergeCells count="16">
    <mergeCell ref="A14:G14"/>
    <mergeCell ref="I44:K44"/>
    <mergeCell ref="I94:K94"/>
    <mergeCell ref="I60:K60"/>
    <mergeCell ref="H10:L10"/>
    <mergeCell ref="H1:N2"/>
    <mergeCell ref="H4:N5"/>
    <mergeCell ref="H6:N6"/>
    <mergeCell ref="I52:K53"/>
    <mergeCell ref="I96:K96"/>
    <mergeCell ref="I61:K61"/>
    <mergeCell ref="I78:K78"/>
    <mergeCell ref="I80:K81"/>
    <mergeCell ref="I82:K82"/>
    <mergeCell ref="I90:K90"/>
    <mergeCell ref="I91:K9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Luka</cp:lastModifiedBy>
  <cp:lastPrinted>2019-01-02T10:09:16Z</cp:lastPrinted>
  <dcterms:created xsi:type="dcterms:W3CDTF">2010-12-07T11:15:26Z</dcterms:created>
  <dcterms:modified xsi:type="dcterms:W3CDTF">2019-01-23T09:22:29Z</dcterms:modified>
  <cp:category/>
  <cp:version/>
  <cp:contentType/>
  <cp:contentStatus/>
</cp:coreProperties>
</file>